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44D6216-6687-48AD-9864-34E7D58FC2D9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elo de Ata de Reunião " sheetId="3" r:id="rId1"/>
    <sheet name="Exeplo da Ata de Reuniã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3" l="1"/>
  <c r="D45" i="3"/>
  <c r="D44" i="3"/>
  <c r="D43" i="3"/>
  <c r="D42" i="3"/>
  <c r="D41" i="3"/>
  <c r="D40" i="3"/>
  <c r="D39" i="3"/>
  <c r="D38" i="3"/>
  <c r="D40" i="2"/>
  <c r="D37" i="2" l="1"/>
  <c r="D34" i="2"/>
  <c r="D36" i="2"/>
  <c r="D35" i="2"/>
</calcChain>
</file>

<file path=xl/sharedStrings.xml><?xml version="1.0" encoding="utf-8"?>
<sst xmlns="http://schemas.openxmlformats.org/spreadsheetml/2006/main" count="157" uniqueCount="87">
  <si>
    <t xml:space="preserve">UNIVERSIDADE FEDERAL DO AMAPÁ </t>
  </si>
  <si>
    <t>Ata de Reunião n° 001/2021</t>
  </si>
  <si>
    <t xml:space="preserve">Equipe de planejamento – Contratação de Motorista </t>
  </si>
  <si>
    <t>1. Dados Gerais da Reunião</t>
  </si>
  <si>
    <t>Data:</t>
  </si>
  <si>
    <t>Local:</t>
  </si>
  <si>
    <t>Horário:</t>
  </si>
  <si>
    <t>Duração:</t>
  </si>
  <si>
    <t>Secretário(a):</t>
  </si>
  <si>
    <t xml:space="preserve">Portaria: </t>
  </si>
  <si>
    <r>
      <t> </t>
    </r>
    <r>
      <rPr>
        <b/>
        <sz val="12"/>
        <color rgb="FF000000"/>
        <rFont val="Verdana"/>
        <family val="2"/>
      </rPr>
      <t>2. Participantes</t>
    </r>
  </si>
  <si>
    <r>
      <t> </t>
    </r>
    <r>
      <rPr>
        <b/>
        <sz val="10"/>
        <color rgb="FF000000"/>
        <rFont val="Verdana"/>
        <family val="2"/>
      </rPr>
      <t>Nome:</t>
    </r>
  </si>
  <si>
    <t>Função:</t>
  </si>
  <si>
    <t>Email:</t>
  </si>
  <si>
    <t xml:space="preserve">Membro da equipe de planejamento </t>
  </si>
  <si>
    <r>
      <t>  </t>
    </r>
    <r>
      <rPr>
        <b/>
        <sz val="12"/>
        <color rgb="FF000000"/>
        <rFont val="Verdana"/>
        <family val="2"/>
      </rPr>
      <t>3. Itens em Pauta/Detalhamento do Assunto Abordado</t>
    </r>
  </si>
  <si>
    <t>Itens em Pauta:</t>
  </si>
  <si>
    <t>Detalhamento do Assunto Abordado:</t>
  </si>
  <si>
    <t>Definições:</t>
  </si>
  <si>
    <t xml:space="preserve">Responsável </t>
  </si>
  <si>
    <t xml:space="preserve">Documento/Ato </t>
  </si>
  <si>
    <t xml:space="preserve">Prazo </t>
  </si>
  <si>
    <t xml:space="preserve">DFD </t>
  </si>
  <si>
    <t>Processo</t>
  </si>
  <si>
    <t xml:space="preserve">Todos </t>
  </si>
  <si>
    <t>Assunto:</t>
  </si>
  <si>
    <t>15h</t>
  </si>
  <si>
    <t>Estudo Técnico Preliminar Digital - ETP</t>
  </si>
  <si>
    <t>Mapa de Análise de Riscos</t>
  </si>
  <si>
    <t>Cotação e Mapa de Cotação de Preços</t>
  </si>
  <si>
    <t>Termo de Referência</t>
  </si>
  <si>
    <t>Situação atual do processo</t>
  </si>
  <si>
    <t>Abertura do processo para contratação de motorista.</t>
  </si>
  <si>
    <t>Qtdd</t>
  </si>
  <si>
    <t>Contrato n 005/2016 Vigencia até 31/12/2021</t>
  </si>
  <si>
    <t xml:space="preserve">Marcos Vinicius Viscaia Guardia </t>
  </si>
  <si>
    <t>Marcelo Silva Souza</t>
  </si>
  <si>
    <t>Edson Antônio Nunes da Costa Júnior</t>
  </si>
  <si>
    <t>Rilton César Rocha Montoril</t>
  </si>
  <si>
    <t>Ord.</t>
  </si>
  <si>
    <t>O processo será aberto dia 03/12/2021</t>
  </si>
  <si>
    <t>Justifica-se pela fato da não conclusão do processo Licitatório 23125.013230/2020-83</t>
  </si>
  <si>
    <t xml:space="preserve">Equipe de Planejamento </t>
  </si>
  <si>
    <t xml:space="preserve">Definição dos servidores que irão cmpor a Equipe de Planejamento. </t>
  </si>
  <si>
    <t xml:space="preserve">Ficou definido que os servidores que farão parte da Equipe de Planejamento são: Marcelo Silva Souza,Edson Antônio Nunes da Costa Júnior,  Rilton César Rocha Montoril e  Wanessa Moreira de Freitas. </t>
  </si>
  <si>
    <t xml:space="preserve">Elaboração de Atos pela Equipe de planejamento. </t>
  </si>
  <si>
    <t>Wanessa Moreira de Freitas</t>
  </si>
  <si>
    <t>EANCJR@gmail.COM</t>
  </si>
  <si>
    <t>maarceloo@gmail.com</t>
  </si>
  <si>
    <t>wanessa.moreira@yahoo.com.br</t>
  </si>
  <si>
    <t>rilton.montoril@unifap.br</t>
  </si>
  <si>
    <t>1h30</t>
  </si>
  <si>
    <t xml:space="preserve">23125.028944/2021-80 </t>
  </si>
  <si>
    <t>4. Elaboração dos documentos - Modelo PREGÃO ELETRÔNICO</t>
  </si>
  <si>
    <t xml:space="preserve">Definição Item 4 da presdente ata. </t>
  </si>
  <si>
    <t xml:space="preserve">5. Assinatura dos Participantes </t>
  </si>
  <si>
    <t>CONTRATAÇÃO DE EMPRESA ESPECIALIZADA NA PRESTAÇÃO DE SERVIÇOS DE TRANSPORTES (Contratação de Motorista)</t>
  </si>
  <si>
    <t xml:space="preserve">Secretário da Reunião </t>
  </si>
  <si>
    <t>marcosguardia92@gmail.com</t>
  </si>
  <si>
    <t>Cadastro no PGC 2022</t>
  </si>
  <si>
    <t xml:space="preserve">Abrir novo processo para contratação de motorista. </t>
  </si>
  <si>
    <t xml:space="preserve">Processo tramitará com statu de Urgente, tendo em vista o curto periodo de tempo para realizar a contratação. </t>
  </si>
  <si>
    <t xml:space="preserve">A distribuições de atos estão disposto no Item 4 dessa ata. </t>
  </si>
  <si>
    <r>
      <t xml:space="preserve">Reunião Online - Google Meet. Link: </t>
    </r>
    <r>
      <rPr>
        <b/>
        <sz val="10"/>
        <color rgb="FF000000"/>
        <rFont val="Verdana"/>
        <family val="2"/>
      </rPr>
      <t>meet.google.com/iha-jfvq-fbx</t>
    </r>
  </si>
  <si>
    <t xml:space="preserve">Marcos Vinicius Viscaia Guardia                Rilton César Rocha Montoril </t>
  </si>
  <si>
    <t>Edson Antônio Nunes da Costa Júnior         Rilton César Rocha Montoril</t>
  </si>
  <si>
    <t>PORTARIA Nº 1412/2021</t>
  </si>
  <si>
    <t xml:space="preserve">Fundameto para ou contratação por adesão à ata de registro de preço ou por contratação Direta. </t>
  </si>
  <si>
    <t xml:space="preserve">Abrir o processo com o prosito de, em um primeiro momento tentar contratar por meio de adesão e no segundo momento por contratação direta, caso a primeira solução não se concretize. </t>
  </si>
  <si>
    <t>Revisão e assinaturas dos Atos do dia 13/12/2021</t>
  </si>
  <si>
    <t>Data Atual: 13/01/2022</t>
  </si>
  <si>
    <r>
      <t xml:space="preserve">Reunião Online - Google Meet. Link: </t>
    </r>
    <r>
      <rPr>
        <b/>
        <sz val="10"/>
        <color rgb="FFFF0000"/>
        <rFont val="Verdana"/>
        <family val="2"/>
      </rPr>
      <t>meet.google.com/iha-jfvq-fbx</t>
    </r>
  </si>
  <si>
    <t xml:space="preserve">Prazo Sugeridos </t>
  </si>
  <si>
    <t xml:space="preserve">Prazo definidos </t>
  </si>
  <si>
    <t>Servidor b</t>
  </si>
  <si>
    <t>Servidor c</t>
  </si>
  <si>
    <t>Servidor A</t>
  </si>
  <si>
    <t>Atualizar Catálogo/Descrições/Quantidades/Etc.</t>
  </si>
  <si>
    <t>5. Assinatura dos Participantes e membros da Equipe de Planejamento</t>
  </si>
  <si>
    <t xml:space="preserve">Elaborar Documento de Formalização de Demanda </t>
  </si>
  <si>
    <t>Servidor a</t>
  </si>
  <si>
    <t xml:space="preserve">Orientações Gerais </t>
  </si>
  <si>
    <t>Orientações à Equipe de Planejamento de Aquisição/Contratação</t>
  </si>
  <si>
    <t xml:space="preserve">1. Dividir entre os membros da Equipe de Planejamento a Elaboração de Documentos necessários;
2. Elaborar um cronograma para entrega e análise desses documentos(Definições no Item 4 desta Ata);
3. Discuti e sugerir melhorias nos documentos elaborados por cada membro da Equipe de Planejamento e posteriormente assinatura de todos os membros em cada documento;
4. Encaminhar o processo a PROAD para continuidade na tramitação do processo;
5. E subsidiar, quando necessário, aos demais setores quanto a Aquisição e/ou contratação.
</t>
  </si>
  <si>
    <t xml:space="preserve">Encaminhar Processo </t>
  </si>
  <si>
    <r>
      <t xml:space="preserve">Equipe de planejamento – Aquisição de </t>
    </r>
    <r>
      <rPr>
        <b/>
        <sz val="12"/>
        <color rgb="FFFF0000"/>
        <rFont val="Verdana"/>
        <family val="2"/>
      </rPr>
      <t xml:space="preserve">xxxxxxx </t>
    </r>
  </si>
  <si>
    <t>Ata de Reunião n° 001/2022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</si>
</sst>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8.5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u/>
      <sz val="11"/>
      <color rgb="FFFF0000"/>
      <name val="Calibri"/>
      <family val="2"/>
      <scheme val="minor"/>
    </font>
    <font>
      <b/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D1D1D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0" borderId="2" xfId="1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14" fontId="6" fillId="5" borderId="2" xfId="2" applyNumberFormat="1" applyBorder="1" applyAlignment="1">
      <alignment horizontal="center" vertical="center" wrapText="1"/>
    </xf>
    <xf numFmtId="14" fontId="7" fillId="6" borderId="2" xfId="3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0" fillId="3" borderId="2" xfId="0" applyFont="1" applyFill="1" applyBorder="1" applyAlignment="1">
      <alignment vertical="center" wrapText="1"/>
    </xf>
    <xf numFmtId="0" fontId="0" fillId="0" borderId="2" xfId="0" applyBorder="1"/>
    <xf numFmtId="0" fontId="13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" fillId="7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2" fillId="7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8" borderId="3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14" fontId="4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</cellXfs>
  <cellStyles count="4">
    <cellStyle name="Bom" xfId="2" builtinId="26"/>
    <cellStyle name="Hiperlink" xfId="1" builtinId="8"/>
    <cellStyle name="Neutro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anessa.moreira@yahoo.com.br" TargetMode="External"/><Relationship Id="rId2" Type="http://schemas.openxmlformats.org/officeDocument/2006/relationships/hyperlink" Target="mailto:maarceloo@gmail.com" TargetMode="External"/><Relationship Id="rId1" Type="http://schemas.openxmlformats.org/officeDocument/2006/relationships/hyperlink" Target="mailto:EANCJR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arcosguardia92@gmail.com" TargetMode="External"/><Relationship Id="rId4" Type="http://schemas.openxmlformats.org/officeDocument/2006/relationships/hyperlink" Target="mailto:rilton.montoril@unifap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anessa.moreira@yahoo.com.br" TargetMode="External"/><Relationship Id="rId2" Type="http://schemas.openxmlformats.org/officeDocument/2006/relationships/hyperlink" Target="mailto:maarceloo@gmail.com" TargetMode="External"/><Relationship Id="rId1" Type="http://schemas.openxmlformats.org/officeDocument/2006/relationships/hyperlink" Target="mailto:EANCJR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marcosguardia92@gmail.com" TargetMode="External"/><Relationship Id="rId4" Type="http://schemas.openxmlformats.org/officeDocument/2006/relationships/hyperlink" Target="mailto:rilton.montoril@unifa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1F673-EAF4-4224-B782-40C37B2826E2}">
  <dimension ref="A1:E48"/>
  <sheetViews>
    <sheetView tabSelected="1" zoomScale="115" zoomScaleNormal="115" workbookViewId="0">
      <selection activeCell="C9" sqref="C9:E9"/>
    </sheetView>
  </sheetViews>
  <sheetFormatPr defaultRowHeight="15" x14ac:dyDescent="0.25"/>
  <cols>
    <col min="1" max="1" width="6.28515625" bestFit="1" customWidth="1"/>
    <col min="2" max="2" width="34.5703125" bestFit="1" customWidth="1"/>
    <col min="3" max="3" width="49.7109375" bestFit="1" customWidth="1"/>
    <col min="4" max="4" width="18.28515625" bestFit="1" customWidth="1"/>
    <col min="5" max="5" width="26.42578125" customWidth="1"/>
  </cols>
  <sheetData>
    <row r="1" spans="1:5" x14ac:dyDescent="0.25">
      <c r="A1" s="30" t="s">
        <v>0</v>
      </c>
      <c r="B1" s="30"/>
      <c r="C1" s="30"/>
      <c r="D1" s="30"/>
      <c r="E1" s="30"/>
    </row>
    <row r="2" spans="1:5" x14ac:dyDescent="0.25">
      <c r="A2" s="30" t="s">
        <v>86</v>
      </c>
      <c r="B2" s="30"/>
      <c r="C2" s="30"/>
      <c r="D2" s="30"/>
      <c r="E2" s="30"/>
    </row>
    <row r="3" spans="1:5" x14ac:dyDescent="0.25">
      <c r="A3" s="30" t="s">
        <v>85</v>
      </c>
      <c r="B3" s="30"/>
      <c r="C3" s="30"/>
      <c r="D3" s="30"/>
      <c r="E3" s="30"/>
    </row>
    <row r="4" spans="1:5" x14ac:dyDescent="0.25">
      <c r="B4" s="4"/>
    </row>
    <row r="5" spans="1:5" x14ac:dyDescent="0.25">
      <c r="A5" s="29" t="s">
        <v>3</v>
      </c>
      <c r="B5" s="29"/>
      <c r="C5" s="29"/>
      <c r="D5" s="29"/>
      <c r="E5" s="29"/>
    </row>
    <row r="6" spans="1:5" ht="15.75" x14ac:dyDescent="0.25">
      <c r="A6" s="13" t="s">
        <v>39</v>
      </c>
      <c r="B6" s="14" t="s">
        <v>23</v>
      </c>
      <c r="C6" s="28" t="s">
        <v>52</v>
      </c>
      <c r="D6" s="28"/>
      <c r="E6" s="28"/>
    </row>
    <row r="7" spans="1:5" ht="30" customHeight="1" x14ac:dyDescent="0.25">
      <c r="A7" s="12">
        <v>1</v>
      </c>
      <c r="B7" s="14" t="s">
        <v>25</v>
      </c>
      <c r="C7" s="27" t="s">
        <v>56</v>
      </c>
      <c r="D7" s="27"/>
      <c r="E7" s="27"/>
    </row>
    <row r="8" spans="1:5" x14ac:dyDescent="0.25">
      <c r="A8" s="12">
        <v>2</v>
      </c>
      <c r="B8" s="14" t="s">
        <v>4</v>
      </c>
      <c r="C8" s="26">
        <v>44209</v>
      </c>
      <c r="D8" s="26"/>
      <c r="E8" s="26"/>
    </row>
    <row r="9" spans="1:5" x14ac:dyDescent="0.25">
      <c r="A9" s="12">
        <v>3</v>
      </c>
      <c r="B9" s="14" t="s">
        <v>6</v>
      </c>
      <c r="C9" s="27" t="s">
        <v>26</v>
      </c>
      <c r="D9" s="27"/>
      <c r="E9" s="27"/>
    </row>
    <row r="10" spans="1:5" x14ac:dyDescent="0.25">
      <c r="A10" s="12">
        <v>4</v>
      </c>
      <c r="B10" s="14" t="s">
        <v>8</v>
      </c>
      <c r="C10" s="27" t="s">
        <v>35</v>
      </c>
      <c r="D10" s="27"/>
      <c r="E10" s="27"/>
    </row>
    <row r="11" spans="1:5" x14ac:dyDescent="0.25">
      <c r="A11" s="12">
        <v>5</v>
      </c>
      <c r="B11" s="15" t="s">
        <v>9</v>
      </c>
      <c r="C11" s="27" t="s">
        <v>66</v>
      </c>
      <c r="D11" s="27"/>
      <c r="E11" s="27"/>
    </row>
    <row r="12" spans="1:5" ht="15.75" customHeight="1" x14ac:dyDescent="0.25">
      <c r="A12" s="12">
        <v>6</v>
      </c>
      <c r="B12" s="14" t="s">
        <v>5</v>
      </c>
      <c r="C12" s="27" t="s">
        <v>71</v>
      </c>
      <c r="D12" s="27"/>
      <c r="E12" s="27"/>
    </row>
    <row r="13" spans="1:5" x14ac:dyDescent="0.25">
      <c r="A13" s="12">
        <v>7</v>
      </c>
      <c r="B13" s="14" t="s">
        <v>7</v>
      </c>
      <c r="C13" s="38" t="s">
        <v>51</v>
      </c>
      <c r="D13" s="39"/>
      <c r="E13" s="40"/>
    </row>
    <row r="14" spans="1:5" x14ac:dyDescent="0.25">
      <c r="A14" s="31"/>
      <c r="B14" s="32"/>
      <c r="C14" s="32"/>
      <c r="D14" s="32"/>
      <c r="E14" s="33"/>
    </row>
    <row r="15" spans="1:5" ht="15.75" customHeight="1" x14ac:dyDescent="0.25">
      <c r="A15" s="41" t="s">
        <v>10</v>
      </c>
      <c r="B15" s="42"/>
      <c r="C15" s="42"/>
      <c r="D15" s="42"/>
      <c r="E15" s="43"/>
    </row>
    <row r="16" spans="1:5" x14ac:dyDescent="0.25">
      <c r="A16" s="6" t="s">
        <v>39</v>
      </c>
      <c r="B16" s="8" t="s">
        <v>11</v>
      </c>
      <c r="C16" s="6" t="s">
        <v>12</v>
      </c>
      <c r="D16" s="50" t="s">
        <v>13</v>
      </c>
      <c r="E16" s="51"/>
    </row>
    <row r="17" spans="1:5" x14ac:dyDescent="0.25">
      <c r="A17" s="12">
        <v>1</v>
      </c>
      <c r="B17" s="24" t="s">
        <v>37</v>
      </c>
      <c r="C17" s="25" t="s">
        <v>14</v>
      </c>
      <c r="D17" s="36" t="s">
        <v>47</v>
      </c>
      <c r="E17" s="36"/>
    </row>
    <row r="18" spans="1:5" x14ac:dyDescent="0.25">
      <c r="A18" s="12">
        <v>2</v>
      </c>
      <c r="B18" s="24" t="s">
        <v>46</v>
      </c>
      <c r="C18" s="25" t="s">
        <v>14</v>
      </c>
      <c r="D18" s="37" t="s">
        <v>49</v>
      </c>
      <c r="E18" s="37"/>
    </row>
    <row r="19" spans="1:5" x14ac:dyDescent="0.25">
      <c r="A19" s="12">
        <v>3</v>
      </c>
      <c r="B19" s="24" t="s">
        <v>38</v>
      </c>
      <c r="C19" s="25" t="s">
        <v>14</v>
      </c>
      <c r="D19" s="37" t="s">
        <v>50</v>
      </c>
      <c r="E19" s="37"/>
    </row>
    <row r="20" spans="1:5" x14ac:dyDescent="0.25">
      <c r="A20" s="12">
        <v>4</v>
      </c>
      <c r="B20" s="24" t="s">
        <v>36</v>
      </c>
      <c r="C20" s="25" t="s">
        <v>14</v>
      </c>
      <c r="D20" s="37" t="s">
        <v>48</v>
      </c>
      <c r="E20" s="37"/>
    </row>
    <row r="21" spans="1:5" x14ac:dyDescent="0.25">
      <c r="A21" s="12">
        <v>5</v>
      </c>
      <c r="B21" s="24" t="s">
        <v>35</v>
      </c>
      <c r="C21" s="25" t="s">
        <v>57</v>
      </c>
      <c r="D21" s="37" t="s">
        <v>58</v>
      </c>
      <c r="E21" s="37"/>
    </row>
    <row r="22" spans="1:5" x14ac:dyDescent="0.25">
      <c r="A22" s="57"/>
      <c r="B22" s="57"/>
      <c r="C22" s="57"/>
      <c r="D22" s="57"/>
      <c r="E22" s="57"/>
    </row>
    <row r="23" spans="1:5" ht="15.75" customHeight="1" x14ac:dyDescent="0.25">
      <c r="A23" s="41" t="s">
        <v>15</v>
      </c>
      <c r="B23" s="42"/>
      <c r="C23" s="42"/>
      <c r="D23" s="42"/>
      <c r="E23" s="43"/>
    </row>
    <row r="24" spans="1:5" x14ac:dyDescent="0.25">
      <c r="A24" s="6" t="s">
        <v>39</v>
      </c>
      <c r="B24" s="22" t="s">
        <v>16</v>
      </c>
      <c r="C24" s="22" t="s">
        <v>17</v>
      </c>
      <c r="D24" s="34" t="s">
        <v>18</v>
      </c>
      <c r="E24" s="34"/>
    </row>
    <row r="25" spans="1:5" ht="212.25" customHeight="1" x14ac:dyDescent="0.25">
      <c r="A25" s="12">
        <v>1</v>
      </c>
      <c r="B25" s="23" t="s">
        <v>81</v>
      </c>
      <c r="C25" s="23" t="s">
        <v>82</v>
      </c>
      <c r="D25" s="35" t="s">
        <v>83</v>
      </c>
      <c r="E25" s="35"/>
    </row>
    <row r="26" spans="1:5" x14ac:dyDescent="0.25">
      <c r="A26" s="12">
        <v>2</v>
      </c>
      <c r="B26" s="23"/>
      <c r="C26" s="23"/>
      <c r="D26" s="35"/>
      <c r="E26" s="35"/>
    </row>
    <row r="27" spans="1:5" x14ac:dyDescent="0.25">
      <c r="A27" s="12">
        <v>3</v>
      </c>
      <c r="B27" s="23"/>
      <c r="C27" s="23"/>
      <c r="D27" s="35"/>
      <c r="E27" s="35"/>
    </row>
    <row r="28" spans="1:5" x14ac:dyDescent="0.25">
      <c r="A28" s="12">
        <v>4</v>
      </c>
      <c r="B28" s="23"/>
      <c r="C28" s="23"/>
      <c r="D28" s="35"/>
      <c r="E28" s="35"/>
    </row>
    <row r="29" spans="1:5" x14ac:dyDescent="0.25">
      <c r="A29" s="12">
        <v>5</v>
      </c>
      <c r="B29" s="23"/>
      <c r="C29" s="23"/>
      <c r="D29" s="52"/>
      <c r="E29" s="53"/>
    </row>
    <row r="30" spans="1:5" x14ac:dyDescent="0.25">
      <c r="A30" s="12">
        <v>6</v>
      </c>
      <c r="B30" s="23"/>
      <c r="C30" s="23"/>
      <c r="D30" s="52"/>
      <c r="E30" s="53"/>
    </row>
    <row r="31" spans="1:5" x14ac:dyDescent="0.25">
      <c r="A31" s="12">
        <v>7</v>
      </c>
      <c r="B31" s="23"/>
      <c r="C31" s="23"/>
      <c r="D31" s="52"/>
      <c r="E31" s="53"/>
    </row>
    <row r="32" spans="1:5" x14ac:dyDescent="0.25">
      <c r="A32" s="12">
        <v>8</v>
      </c>
      <c r="B32" s="23"/>
      <c r="C32" s="23"/>
      <c r="D32" s="52"/>
      <c r="E32" s="53"/>
    </row>
    <row r="33" spans="1:5" x14ac:dyDescent="0.25">
      <c r="A33" s="12">
        <v>9</v>
      </c>
      <c r="B33" s="23"/>
      <c r="C33" s="23"/>
      <c r="D33" s="52"/>
      <c r="E33" s="53"/>
    </row>
    <row r="34" spans="1:5" ht="25.5" x14ac:dyDescent="0.25">
      <c r="A34" s="12">
        <v>10</v>
      </c>
      <c r="B34" s="20" t="s">
        <v>45</v>
      </c>
      <c r="C34" s="20" t="s">
        <v>54</v>
      </c>
      <c r="D34" s="58" t="s">
        <v>62</v>
      </c>
      <c r="E34" s="58"/>
    </row>
    <row r="35" spans="1:5" x14ac:dyDescent="0.25">
      <c r="A35" s="44"/>
      <c r="B35" s="45"/>
      <c r="C35" s="45"/>
      <c r="D35" s="45"/>
      <c r="E35" s="46"/>
    </row>
    <row r="36" spans="1:5" ht="16.5" customHeight="1" x14ac:dyDescent="0.25">
      <c r="A36" s="54" t="s">
        <v>53</v>
      </c>
      <c r="B36" s="55"/>
      <c r="C36" s="55"/>
      <c r="D36" s="55"/>
      <c r="E36" s="56"/>
    </row>
    <row r="37" spans="1:5" x14ac:dyDescent="0.25">
      <c r="A37" s="6" t="s">
        <v>33</v>
      </c>
      <c r="B37" s="6" t="s">
        <v>19</v>
      </c>
      <c r="C37" s="6" t="s">
        <v>20</v>
      </c>
      <c r="D37" s="6" t="s">
        <v>72</v>
      </c>
      <c r="E37" s="6" t="s">
        <v>73</v>
      </c>
    </row>
    <row r="38" spans="1:5" x14ac:dyDescent="0.25">
      <c r="A38" s="12">
        <v>1</v>
      </c>
      <c r="B38" s="20" t="s">
        <v>76</v>
      </c>
      <c r="C38" s="5" t="s">
        <v>79</v>
      </c>
      <c r="D38" s="16">
        <f>$C$8+3</f>
        <v>44212</v>
      </c>
      <c r="E38" s="21"/>
    </row>
    <row r="39" spans="1:5" x14ac:dyDescent="0.25">
      <c r="A39" s="12">
        <v>2</v>
      </c>
      <c r="B39" s="20" t="s">
        <v>74</v>
      </c>
      <c r="C39" s="5" t="s">
        <v>77</v>
      </c>
      <c r="D39" s="16">
        <f>$C$8+5</f>
        <v>44214</v>
      </c>
      <c r="E39" s="21"/>
    </row>
    <row r="40" spans="1:5" x14ac:dyDescent="0.25">
      <c r="A40" s="12">
        <v>3</v>
      </c>
      <c r="B40" s="20" t="s">
        <v>75</v>
      </c>
      <c r="C40" s="5" t="s">
        <v>59</v>
      </c>
      <c r="D40" s="16">
        <f>$C$8+5</f>
        <v>44214</v>
      </c>
      <c r="E40" s="21"/>
    </row>
    <row r="41" spans="1:5" x14ac:dyDescent="0.25">
      <c r="A41" s="12">
        <v>4</v>
      </c>
      <c r="B41" s="20" t="s">
        <v>76</v>
      </c>
      <c r="C41" s="5" t="s">
        <v>27</v>
      </c>
      <c r="D41" s="16">
        <f>$C$8+10</f>
        <v>44219</v>
      </c>
      <c r="E41" s="21"/>
    </row>
    <row r="42" spans="1:5" x14ac:dyDescent="0.25">
      <c r="A42" s="12">
        <v>5</v>
      </c>
      <c r="B42" s="20" t="s">
        <v>74</v>
      </c>
      <c r="C42" s="5" t="s">
        <v>28</v>
      </c>
      <c r="D42" s="16">
        <f>$C$8+10</f>
        <v>44219</v>
      </c>
      <c r="E42" s="21"/>
    </row>
    <row r="43" spans="1:5" x14ac:dyDescent="0.25">
      <c r="A43" s="12">
        <v>6</v>
      </c>
      <c r="B43" s="20" t="s">
        <v>75</v>
      </c>
      <c r="C43" s="5" t="s">
        <v>29</v>
      </c>
      <c r="D43" s="16">
        <f>$C$8+15</f>
        <v>44224</v>
      </c>
      <c r="E43" s="21"/>
    </row>
    <row r="44" spans="1:5" x14ac:dyDescent="0.25">
      <c r="A44" s="12">
        <v>7</v>
      </c>
      <c r="B44" s="20" t="s">
        <v>80</v>
      </c>
      <c r="C44" s="5" t="s">
        <v>30</v>
      </c>
      <c r="D44" s="16">
        <f>$C$8+18</f>
        <v>44227</v>
      </c>
      <c r="E44" s="21"/>
    </row>
    <row r="45" spans="1:5" x14ac:dyDescent="0.25">
      <c r="A45" s="12">
        <v>8</v>
      </c>
      <c r="B45" s="20" t="s">
        <v>74</v>
      </c>
      <c r="C45" s="5" t="s">
        <v>69</v>
      </c>
      <c r="D45" s="16">
        <f>$C$8+20</f>
        <v>44229</v>
      </c>
      <c r="E45" s="21"/>
    </row>
    <row r="46" spans="1:5" x14ac:dyDescent="0.25">
      <c r="A46" s="12">
        <v>9</v>
      </c>
      <c r="B46" s="20" t="s">
        <v>24</v>
      </c>
      <c r="C46" s="5" t="s">
        <v>84</v>
      </c>
      <c r="D46" s="16">
        <f>$C$8+21</f>
        <v>44230</v>
      </c>
      <c r="E46" s="21"/>
    </row>
    <row r="47" spans="1:5" x14ac:dyDescent="0.25">
      <c r="A47" s="44"/>
      <c r="B47" s="45"/>
      <c r="C47" s="45"/>
      <c r="D47" s="45"/>
      <c r="E47" s="46"/>
    </row>
    <row r="48" spans="1:5" x14ac:dyDescent="0.25">
      <c r="A48" s="47" t="s">
        <v>78</v>
      </c>
      <c r="B48" s="48"/>
      <c r="C48" s="48"/>
      <c r="D48" s="48"/>
      <c r="E48" s="49"/>
    </row>
  </sheetData>
  <mergeCells count="37">
    <mergeCell ref="A47:E47"/>
    <mergeCell ref="A48:E48"/>
    <mergeCell ref="D16:E16"/>
    <mergeCell ref="D29:E29"/>
    <mergeCell ref="D30:E30"/>
    <mergeCell ref="D31:E31"/>
    <mergeCell ref="D32:E32"/>
    <mergeCell ref="A36:E36"/>
    <mergeCell ref="D21:E21"/>
    <mergeCell ref="A22:E22"/>
    <mergeCell ref="D28:E28"/>
    <mergeCell ref="D34:E34"/>
    <mergeCell ref="A35:E35"/>
    <mergeCell ref="D33:E33"/>
    <mergeCell ref="C12:E12"/>
    <mergeCell ref="C11:E11"/>
    <mergeCell ref="C10:E10"/>
    <mergeCell ref="C9:E9"/>
    <mergeCell ref="C13:E13"/>
    <mergeCell ref="A14:E14"/>
    <mergeCell ref="D24:E24"/>
    <mergeCell ref="D25:E25"/>
    <mergeCell ref="D26:E26"/>
    <mergeCell ref="D27:E27"/>
    <mergeCell ref="D17:E17"/>
    <mergeCell ref="D18:E18"/>
    <mergeCell ref="D19:E19"/>
    <mergeCell ref="D20:E20"/>
    <mergeCell ref="A23:E23"/>
    <mergeCell ref="A15:E15"/>
    <mergeCell ref="C8:E8"/>
    <mergeCell ref="C7:E7"/>
    <mergeCell ref="C6:E6"/>
    <mergeCell ref="A5:E5"/>
    <mergeCell ref="A1:E1"/>
    <mergeCell ref="A2:E2"/>
    <mergeCell ref="A3:E3"/>
  </mergeCells>
  <hyperlinks>
    <hyperlink ref="D17" r:id="rId1" xr:uid="{6F4CCAEC-1441-431A-9560-01391627414A}"/>
    <hyperlink ref="D20" r:id="rId2" xr:uid="{F3B71464-C814-4F54-916F-3EE9B3D9FA4E}"/>
    <hyperlink ref="D18" r:id="rId3" xr:uid="{00E77DF1-A663-4E1A-91B7-211228FC4A38}"/>
    <hyperlink ref="D19" r:id="rId4" xr:uid="{06C939E1-63DF-41E3-A1BA-B091556AB44F}"/>
    <hyperlink ref="D21" r:id="rId5" xr:uid="{20E5F3F9-6A04-47E5-9506-1F5FE9BB2240}"/>
  </hyperlinks>
  <pageMargins left="0.511811024" right="0.511811024" top="0.78740157499999996" bottom="0.78740157499999996" header="0.31496062000000002" footer="0.31496062000000002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showGridLines="0" workbookViewId="0">
      <selection activeCell="B29" sqref="B29:D29"/>
    </sheetView>
  </sheetViews>
  <sheetFormatPr defaultRowHeight="15" x14ac:dyDescent="0.25"/>
  <cols>
    <col min="1" max="1" width="6.28515625" bestFit="1" customWidth="1"/>
    <col min="2" max="2" width="37.42578125" customWidth="1"/>
    <col min="3" max="3" width="33" customWidth="1"/>
    <col min="4" max="4" width="36.7109375" customWidth="1"/>
    <col min="5" max="5" width="26.42578125" customWidth="1"/>
  </cols>
  <sheetData>
    <row r="1" spans="1:5" x14ac:dyDescent="0.25">
      <c r="A1" s="30" t="s">
        <v>0</v>
      </c>
      <c r="B1" s="30"/>
      <c r="C1" s="30"/>
      <c r="D1" s="30"/>
      <c r="E1" s="1"/>
    </row>
    <row r="2" spans="1:5" x14ac:dyDescent="0.25">
      <c r="A2" s="30" t="s">
        <v>1</v>
      </c>
      <c r="B2" s="30"/>
      <c r="C2" s="30"/>
      <c r="D2" s="30"/>
      <c r="E2" s="1"/>
    </row>
    <row r="3" spans="1:5" x14ac:dyDescent="0.25">
      <c r="A3" s="30" t="s">
        <v>2</v>
      </c>
      <c r="B3" s="30"/>
      <c r="C3" s="30"/>
      <c r="D3" s="30"/>
      <c r="E3" s="1"/>
    </row>
    <row r="4" spans="1:5" x14ac:dyDescent="0.25">
      <c r="B4" s="4"/>
    </row>
    <row r="5" spans="1:5" x14ac:dyDescent="0.25">
      <c r="A5" s="59" t="s">
        <v>3</v>
      </c>
      <c r="B5" s="59"/>
      <c r="C5" s="59"/>
      <c r="D5" s="59"/>
    </row>
    <row r="6" spans="1:5" ht="15.75" x14ac:dyDescent="0.25">
      <c r="A6" s="13" t="s">
        <v>39</v>
      </c>
      <c r="B6" s="14" t="s">
        <v>23</v>
      </c>
      <c r="C6" s="64" t="s">
        <v>52</v>
      </c>
      <c r="D6" s="64"/>
    </row>
    <row r="7" spans="1:5" ht="30" customHeight="1" x14ac:dyDescent="0.25">
      <c r="A7" s="12">
        <v>1</v>
      </c>
      <c r="B7" s="14" t="s">
        <v>25</v>
      </c>
      <c r="C7" s="62" t="s">
        <v>56</v>
      </c>
      <c r="D7" s="62"/>
      <c r="E7" s="3"/>
    </row>
    <row r="8" spans="1:5" x14ac:dyDescent="0.25">
      <c r="A8" s="12">
        <v>2</v>
      </c>
      <c r="B8" s="14" t="s">
        <v>4</v>
      </c>
      <c r="C8" s="63">
        <v>44532</v>
      </c>
      <c r="D8" s="62"/>
      <c r="E8" s="3"/>
    </row>
    <row r="9" spans="1:5" x14ac:dyDescent="0.25">
      <c r="A9" s="12">
        <v>3</v>
      </c>
      <c r="B9" s="14" t="s">
        <v>6</v>
      </c>
      <c r="C9" s="62" t="s">
        <v>26</v>
      </c>
      <c r="D9" s="62"/>
      <c r="E9" s="3"/>
    </row>
    <row r="10" spans="1:5" x14ac:dyDescent="0.25">
      <c r="A10" s="12">
        <v>4</v>
      </c>
      <c r="B10" s="14" t="s">
        <v>8</v>
      </c>
      <c r="C10" s="62" t="s">
        <v>35</v>
      </c>
      <c r="D10" s="62"/>
      <c r="E10" s="3"/>
    </row>
    <row r="11" spans="1:5" x14ac:dyDescent="0.25">
      <c r="A11" s="12">
        <v>5</v>
      </c>
      <c r="B11" s="15" t="s">
        <v>9</v>
      </c>
      <c r="C11" s="62" t="s">
        <v>66</v>
      </c>
      <c r="D11" s="62"/>
      <c r="E11" s="3"/>
    </row>
    <row r="12" spans="1:5" ht="15.75" x14ac:dyDescent="0.25">
      <c r="A12" s="12">
        <v>6</v>
      </c>
      <c r="B12" s="14" t="s">
        <v>5</v>
      </c>
      <c r="C12" s="62" t="s">
        <v>63</v>
      </c>
      <c r="D12" s="62"/>
      <c r="E12" s="3"/>
    </row>
    <row r="13" spans="1:5" x14ac:dyDescent="0.25">
      <c r="A13" s="12">
        <v>7</v>
      </c>
      <c r="B13" s="14" t="s">
        <v>7</v>
      </c>
      <c r="C13" s="62" t="s">
        <v>51</v>
      </c>
      <c r="D13" s="62"/>
      <c r="E13" s="3"/>
    </row>
    <row r="14" spans="1:5" x14ac:dyDescent="0.25">
      <c r="A14" s="61"/>
      <c r="B14" s="61"/>
      <c r="C14" s="61"/>
      <c r="D14" s="61"/>
      <c r="E14" s="2"/>
    </row>
    <row r="15" spans="1:5" ht="15.75" customHeight="1" x14ac:dyDescent="0.25">
      <c r="A15" s="60" t="s">
        <v>10</v>
      </c>
      <c r="B15" s="60"/>
      <c r="C15" s="60"/>
      <c r="D15" s="60"/>
    </row>
    <row r="16" spans="1:5" x14ac:dyDescent="0.25">
      <c r="A16" s="6" t="s">
        <v>39</v>
      </c>
      <c r="B16" s="8" t="s">
        <v>11</v>
      </c>
      <c r="C16" s="6" t="s">
        <v>12</v>
      </c>
      <c r="D16" s="6" t="s">
        <v>13</v>
      </c>
    </row>
    <row r="17" spans="1:4" x14ac:dyDescent="0.25">
      <c r="A17" s="12">
        <v>1</v>
      </c>
      <c r="B17" s="9" t="s">
        <v>37</v>
      </c>
      <c r="C17" s="10" t="s">
        <v>14</v>
      </c>
      <c r="D17" s="11" t="s">
        <v>47</v>
      </c>
    </row>
    <row r="18" spans="1:4" x14ac:dyDescent="0.25">
      <c r="A18" s="12">
        <v>2</v>
      </c>
      <c r="B18" s="9" t="s">
        <v>46</v>
      </c>
      <c r="C18" s="10" t="s">
        <v>14</v>
      </c>
      <c r="D18" s="11" t="s">
        <v>49</v>
      </c>
    </row>
    <row r="19" spans="1:4" x14ac:dyDescent="0.25">
      <c r="A19" s="12">
        <v>3</v>
      </c>
      <c r="B19" s="9" t="s">
        <v>38</v>
      </c>
      <c r="C19" s="10" t="s">
        <v>14</v>
      </c>
      <c r="D19" s="11" t="s">
        <v>50</v>
      </c>
    </row>
    <row r="20" spans="1:4" x14ac:dyDescent="0.25">
      <c r="A20" s="12">
        <v>4</v>
      </c>
      <c r="B20" s="9" t="s">
        <v>36</v>
      </c>
      <c r="C20" s="10" t="s">
        <v>14</v>
      </c>
      <c r="D20" s="11" t="s">
        <v>48</v>
      </c>
    </row>
    <row r="21" spans="1:4" x14ac:dyDescent="0.25">
      <c r="A21" s="12">
        <v>5</v>
      </c>
      <c r="B21" s="9" t="s">
        <v>35</v>
      </c>
      <c r="C21" s="10" t="s">
        <v>57</v>
      </c>
      <c r="D21" s="11" t="s">
        <v>58</v>
      </c>
    </row>
    <row r="22" spans="1:4" x14ac:dyDescent="0.25">
      <c r="A22" s="57"/>
      <c r="B22" s="57"/>
      <c r="C22" s="57"/>
      <c r="D22" s="57"/>
    </row>
    <row r="23" spans="1:4" ht="15.75" customHeight="1" x14ac:dyDescent="0.25">
      <c r="A23" s="60" t="s">
        <v>15</v>
      </c>
      <c r="B23" s="60"/>
      <c r="C23" s="60"/>
      <c r="D23" s="60"/>
    </row>
    <row r="24" spans="1:4" ht="25.5" x14ac:dyDescent="0.25">
      <c r="A24" s="6" t="s">
        <v>39</v>
      </c>
      <c r="B24" s="6" t="s">
        <v>16</v>
      </c>
      <c r="C24" s="6" t="s">
        <v>17</v>
      </c>
      <c r="D24" s="6" t="s">
        <v>18</v>
      </c>
    </row>
    <row r="25" spans="1:4" ht="36.75" customHeight="1" x14ac:dyDescent="0.25">
      <c r="A25" s="12">
        <v>1</v>
      </c>
      <c r="B25" s="5" t="s">
        <v>31</v>
      </c>
      <c r="C25" s="5" t="s">
        <v>34</v>
      </c>
      <c r="D25" s="7" t="s">
        <v>60</v>
      </c>
    </row>
    <row r="26" spans="1:4" ht="63" customHeight="1" x14ac:dyDescent="0.25">
      <c r="A26" s="12">
        <v>2</v>
      </c>
      <c r="B26" s="5" t="s">
        <v>32</v>
      </c>
      <c r="C26" s="5" t="s">
        <v>61</v>
      </c>
      <c r="D26" s="7" t="s">
        <v>40</v>
      </c>
    </row>
    <row r="27" spans="1:4" ht="89.25" customHeight="1" x14ac:dyDescent="0.25">
      <c r="A27" s="12">
        <v>3</v>
      </c>
      <c r="B27" s="5" t="s">
        <v>67</v>
      </c>
      <c r="C27" s="5" t="s">
        <v>41</v>
      </c>
      <c r="D27" s="7" t="s">
        <v>68</v>
      </c>
    </row>
    <row r="28" spans="1:4" ht="89.25" x14ac:dyDescent="0.25">
      <c r="A28" s="12">
        <v>4</v>
      </c>
      <c r="B28" s="5" t="s">
        <v>42</v>
      </c>
      <c r="C28" s="5" t="s">
        <v>43</v>
      </c>
      <c r="D28" s="7" t="s">
        <v>44</v>
      </c>
    </row>
    <row r="29" spans="1:4" ht="25.5" x14ac:dyDescent="0.25">
      <c r="A29" s="12">
        <v>5</v>
      </c>
      <c r="B29" s="5" t="s">
        <v>45</v>
      </c>
      <c r="C29" s="5" t="s">
        <v>54</v>
      </c>
      <c r="D29" s="5" t="s">
        <v>62</v>
      </c>
    </row>
    <row r="30" spans="1:4" x14ac:dyDescent="0.25">
      <c r="A30" s="44"/>
      <c r="B30" s="45"/>
      <c r="C30" s="45"/>
      <c r="D30" s="46"/>
    </row>
    <row r="31" spans="1:4" ht="16.5" customHeight="1" x14ac:dyDescent="0.25">
      <c r="A31" s="59" t="s">
        <v>53</v>
      </c>
      <c r="B31" s="60"/>
      <c r="C31" s="60"/>
      <c r="D31" s="60"/>
    </row>
    <row r="32" spans="1:4" ht="16.5" customHeight="1" x14ac:dyDescent="0.25">
      <c r="A32" s="18" t="s">
        <v>70</v>
      </c>
      <c r="B32" s="19"/>
      <c r="C32" s="19"/>
      <c r="D32" s="19"/>
    </row>
    <row r="33" spans="1:4" x14ac:dyDescent="0.25">
      <c r="A33" s="6" t="s">
        <v>33</v>
      </c>
      <c r="B33" s="6" t="s">
        <v>19</v>
      </c>
      <c r="C33" s="6" t="s">
        <v>20</v>
      </c>
      <c r="D33" s="6" t="s">
        <v>21</v>
      </c>
    </row>
    <row r="34" spans="1:4" x14ac:dyDescent="0.25">
      <c r="A34" s="12">
        <v>1</v>
      </c>
      <c r="B34" s="5" t="s">
        <v>35</v>
      </c>
      <c r="C34" s="5" t="s">
        <v>22</v>
      </c>
      <c r="D34" s="16">
        <f>$C$8+1</f>
        <v>44533</v>
      </c>
    </row>
    <row r="35" spans="1:4" x14ac:dyDescent="0.25">
      <c r="A35" s="12">
        <v>1</v>
      </c>
      <c r="B35" s="5" t="s">
        <v>35</v>
      </c>
      <c r="C35" s="5" t="s">
        <v>59</v>
      </c>
      <c r="D35" s="16">
        <f>$C$8+4</f>
        <v>44536</v>
      </c>
    </row>
    <row r="36" spans="1:4" ht="25.5" x14ac:dyDescent="0.25">
      <c r="A36" s="12">
        <v>1</v>
      </c>
      <c r="B36" s="5" t="s">
        <v>36</v>
      </c>
      <c r="C36" s="5" t="s">
        <v>27</v>
      </c>
      <c r="D36" s="17">
        <f>$C$8+5</f>
        <v>44537</v>
      </c>
    </row>
    <row r="37" spans="1:4" x14ac:dyDescent="0.25">
      <c r="A37" s="12">
        <v>1</v>
      </c>
      <c r="B37" s="5" t="s">
        <v>36</v>
      </c>
      <c r="C37" s="5" t="s">
        <v>28</v>
      </c>
      <c r="D37" s="17">
        <f>$C$8+6</f>
        <v>44538</v>
      </c>
    </row>
    <row r="38" spans="1:4" ht="25.5" x14ac:dyDescent="0.25">
      <c r="A38" s="12">
        <v>2</v>
      </c>
      <c r="B38" s="5" t="s">
        <v>65</v>
      </c>
      <c r="C38" s="5" t="s">
        <v>29</v>
      </c>
      <c r="D38" s="17">
        <v>44540</v>
      </c>
    </row>
    <row r="39" spans="1:4" ht="25.5" x14ac:dyDescent="0.25">
      <c r="A39" s="12">
        <v>1</v>
      </c>
      <c r="B39" s="5" t="s">
        <v>64</v>
      </c>
      <c r="C39" s="5" t="s">
        <v>30</v>
      </c>
      <c r="D39" s="17">
        <v>44540</v>
      </c>
    </row>
    <row r="40" spans="1:4" ht="25.5" x14ac:dyDescent="0.25">
      <c r="A40" s="12">
        <v>4</v>
      </c>
      <c r="B40" s="5" t="s">
        <v>24</v>
      </c>
      <c r="C40" s="5" t="s">
        <v>69</v>
      </c>
      <c r="D40" s="17">
        <f>D39+3</f>
        <v>44543</v>
      </c>
    </row>
    <row r="41" spans="1:4" x14ac:dyDescent="0.25">
      <c r="A41" s="44"/>
      <c r="B41" s="45"/>
      <c r="C41" s="45"/>
      <c r="D41" s="46"/>
    </row>
    <row r="42" spans="1:4" x14ac:dyDescent="0.25">
      <c r="A42" s="59" t="s">
        <v>55</v>
      </c>
      <c r="B42" s="60"/>
      <c r="C42" s="60"/>
      <c r="D42" s="60"/>
    </row>
  </sheetData>
  <mergeCells count="20">
    <mergeCell ref="A1:D1"/>
    <mergeCell ref="A2:D2"/>
    <mergeCell ref="A3:D3"/>
    <mergeCell ref="A41:D41"/>
    <mergeCell ref="A42:D42"/>
    <mergeCell ref="A15:D15"/>
    <mergeCell ref="A14:D14"/>
    <mergeCell ref="A5:D5"/>
    <mergeCell ref="A30:D30"/>
    <mergeCell ref="C9:D9"/>
    <mergeCell ref="C10:D10"/>
    <mergeCell ref="C11:D11"/>
    <mergeCell ref="C12:D12"/>
    <mergeCell ref="C13:D13"/>
    <mergeCell ref="A31:D31"/>
    <mergeCell ref="A22:D22"/>
    <mergeCell ref="A23:D23"/>
    <mergeCell ref="C7:D7"/>
    <mergeCell ref="C8:D8"/>
    <mergeCell ref="C6:D6"/>
  </mergeCells>
  <hyperlinks>
    <hyperlink ref="D17" r:id="rId1" xr:uid="{00000000-0004-0000-0000-000000000000}"/>
    <hyperlink ref="D20" r:id="rId2" xr:uid="{00000000-0004-0000-0000-000001000000}"/>
    <hyperlink ref="D18" r:id="rId3" xr:uid="{00000000-0004-0000-0000-000002000000}"/>
    <hyperlink ref="D19" r:id="rId4" xr:uid="{00000000-0004-0000-0000-000003000000}"/>
    <hyperlink ref="D21" r:id="rId5" xr:uid="{00000000-0004-0000-0000-000004000000}"/>
  </hyperlinks>
  <pageMargins left="0.25" right="0.25" top="0.75" bottom="0.75" header="0.3" footer="0.3"/>
  <pageSetup paperSize="9" orientation="portrait" horizontalDpi="4294967294" verticalDpi="42949672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de Ata de Reunião </vt:lpstr>
      <vt:lpstr>Exeplo da Ata de Reunião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2022-01-17T00:28:07Z</dcterms:modified>
</cp:coreProperties>
</file>